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ecretariat\NPC\COMMUNICATION\Site Internet\"/>
    </mc:Choice>
  </mc:AlternateContent>
  <bookViews>
    <workbookView xWindow="0" yWindow="0" windowWidth="16380" windowHeight="8190" tabRatio="5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Feuil1!$B$1:$K$54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9" i="1" l="1"/>
  <c r="F48" i="1"/>
  <c r="F44" i="1"/>
  <c r="F49" i="1" s="1"/>
  <c r="H50" i="1" s="1"/>
  <c r="F39" i="1"/>
  <c r="F38" i="1"/>
  <c r="F36" i="1"/>
  <c r="K35" i="1"/>
  <c r="F35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K7" i="1"/>
  <c r="F7" i="1"/>
  <c r="F41" i="1" s="1"/>
  <c r="F45" i="1" s="1"/>
</calcChain>
</file>

<file path=xl/sharedStrings.xml><?xml version="1.0" encoding="utf-8"?>
<sst xmlns="http://schemas.openxmlformats.org/spreadsheetml/2006/main" count="107" uniqueCount="101">
  <si>
    <t>COMITE DES FETES DES BROUZILS</t>
  </si>
  <si>
    <t>NOM :</t>
  </si>
  <si>
    <t>ADRESSE :</t>
  </si>
  <si>
    <t>RETRAIT DU MATERIEL LE</t>
  </si>
  <si>
    <t>TEL. :</t>
  </si>
  <si>
    <t xml:space="preserve">RETOUR DU MATERIEL LE </t>
  </si>
  <si>
    <t>MATERIEL</t>
  </si>
  <si>
    <t>STOCK</t>
  </si>
  <si>
    <t>PRIX UNITAIRE</t>
  </si>
  <si>
    <t>QUANTITE LOUEE</t>
  </si>
  <si>
    <t xml:space="preserve"> PRIX </t>
  </si>
  <si>
    <t xml:space="preserve"> STOCK </t>
  </si>
  <si>
    <t xml:space="preserve">QUANTITE LOUEE </t>
  </si>
  <si>
    <t>PRIX</t>
  </si>
  <si>
    <t>STAND 3M X 6M</t>
  </si>
  <si>
    <t>FAITOUT 050 CM X H33CM +COUVERCLE</t>
  </si>
  <si>
    <t>BACHES COTE</t>
  </si>
  <si>
    <t>/</t>
  </si>
  <si>
    <t>FAITOUT 045 CM X H23CM + COUVERCLE</t>
  </si>
  <si>
    <t>BARNUM 7 X8 M SUR REMORQUE + ECLAIRAGE</t>
  </si>
  <si>
    <t>FAITOUT 040 CM X H40 CM +COUVERCLE</t>
  </si>
  <si>
    <r>
      <rPr>
        <sz val="8"/>
        <color rgb="FFFF0000"/>
        <rFont val="Calibri"/>
        <family val="2"/>
        <charset val="1"/>
      </rPr>
      <t>CAUTION</t>
    </r>
    <r>
      <rPr>
        <sz val="8"/>
        <color rgb="FF000000"/>
        <rFont val="Calibri"/>
        <family val="2"/>
        <charset val="1"/>
      </rPr>
      <t xml:space="preserve"> BARNUM 7 X 8 SUR REMORQUE + ECLAIRAGE</t>
    </r>
  </si>
  <si>
    <t>FAITOUT 038 CM X H37 CM +COUVERCLE</t>
  </si>
  <si>
    <t>BARNUM 5 X8 M</t>
  </si>
  <si>
    <t>1OU2</t>
  </si>
  <si>
    <t>FAITOUT 032 CM X H32 CM +COUVERCLE</t>
  </si>
  <si>
    <r>
      <rPr>
        <sz val="8"/>
        <color rgb="FFFF0000"/>
        <rFont val="Calibri"/>
        <family val="2"/>
        <charset val="1"/>
      </rPr>
      <t>CAUTION</t>
    </r>
    <r>
      <rPr>
        <sz val="8"/>
        <color rgb="FF000000"/>
        <rFont val="Calibri"/>
        <family val="2"/>
        <charset val="1"/>
      </rPr>
      <t xml:space="preserve"> BARNUM 5 X 8 M</t>
    </r>
  </si>
  <si>
    <t>FAITOUT 035 CM X H30 CM + COUVERCLE</t>
  </si>
  <si>
    <t>BANCS (2,00M)</t>
  </si>
  <si>
    <t>BACS INOX 50 X 30 H20</t>
  </si>
  <si>
    <t>BANCS (2,20M)</t>
  </si>
  <si>
    <t>PLAT ALU 60X48XH10 CM</t>
  </si>
  <si>
    <t>BANCS (2,5M)</t>
  </si>
  <si>
    <t>PLAT ALU 60X45XH10CM</t>
  </si>
  <si>
    <t>BANCS (3 M)</t>
  </si>
  <si>
    <t>PLAT ALU 50X35XH5CM</t>
  </si>
  <si>
    <t>TABLES (2M)</t>
  </si>
  <si>
    <t>PLAT ALU 50X38XH10 CM</t>
  </si>
  <si>
    <t>TABLES (3M)</t>
  </si>
  <si>
    <t>PLAT ALU 45X37XH8 CM</t>
  </si>
  <si>
    <t>TABLES (4M)</t>
  </si>
  <si>
    <t>PLAT ALU 50X35XH5 CM</t>
  </si>
  <si>
    <t xml:space="preserve">GRILLS VIANDE INOX </t>
  </si>
  <si>
    <t>PLAT ALU 45X30XH5 CM</t>
  </si>
  <si>
    <t xml:space="preserve">FRITEUSE 2X10 LITRES A GAZ </t>
  </si>
  <si>
    <t>PLAT ALU 44X23XH7 CM</t>
  </si>
  <si>
    <t xml:space="preserve">FRITEUSE 28 LITRES LITRE A GAZ </t>
  </si>
  <si>
    <t>PLAT ALU 35X28XH8 CM</t>
  </si>
  <si>
    <t>RECHAUDS A GAZ</t>
  </si>
  <si>
    <t>PLATS ALU 35X25XH6 CM</t>
  </si>
  <si>
    <t>BARBECUE</t>
  </si>
  <si>
    <t>POELE A CREPE 028CM</t>
  </si>
  <si>
    <t>PERCOLATEURS</t>
  </si>
  <si>
    <t>EGOUTTOIR</t>
  </si>
  <si>
    <t>PLATEAUX REPAS</t>
  </si>
  <si>
    <t>FRIQUETS</t>
  </si>
  <si>
    <t>REFROIDISSEUR AVEC BAC</t>
  </si>
  <si>
    <t>LOUCHE 750CC</t>
  </si>
  <si>
    <t>SONO (AMPLI + 2 ENCEINTES)</t>
  </si>
  <si>
    <t>LOUCHE 500CC</t>
  </si>
  <si>
    <t xml:space="preserve">HAUTS PARLEURS </t>
  </si>
  <si>
    <t>LOUCHE 400CC</t>
  </si>
  <si>
    <t>GANIVELLES</t>
  </si>
  <si>
    <t>PINCES A VIANDES</t>
  </si>
  <si>
    <t>COFFRET DE CHANTIER</t>
  </si>
  <si>
    <t>CUILLERES PRO</t>
  </si>
  <si>
    <t>RALLONGES ELECTRIQUE</t>
  </si>
  <si>
    <t>FOUET</t>
  </si>
  <si>
    <t>REGLETTES NEONS 36W</t>
  </si>
  <si>
    <t>POUBELLES</t>
  </si>
  <si>
    <t>BLOCS PRISES 16A 4 PRISES</t>
  </si>
  <si>
    <t>SANGLES</t>
  </si>
  <si>
    <t>GUIRLANDES</t>
  </si>
  <si>
    <t>CAUTION SANGLES</t>
  </si>
  <si>
    <t xml:space="preserve">PROJECTEURS </t>
  </si>
  <si>
    <t>LESTES</t>
  </si>
  <si>
    <t>CAISSES DE MONNAIE</t>
  </si>
  <si>
    <t>FORFAITS</t>
  </si>
  <si>
    <t>PODIUM</t>
  </si>
  <si>
    <t>12 =24 M²</t>
  </si>
  <si>
    <r>
      <rPr>
        <sz val="8"/>
        <color rgb="FFFF0000"/>
        <rFont val="Calibri"/>
        <family val="2"/>
        <charset val="1"/>
      </rPr>
      <t>CAUTION</t>
    </r>
    <r>
      <rPr>
        <sz val="8"/>
        <color rgb="FF000000"/>
        <rFont val="Calibri"/>
        <family val="2"/>
        <charset val="1"/>
      </rPr>
      <t xml:space="preserve"> PODIUM</t>
    </r>
  </si>
  <si>
    <t>42€/1 Podium</t>
  </si>
  <si>
    <t>TOTAL 1</t>
  </si>
  <si>
    <t>REMISES</t>
  </si>
  <si>
    <t>REMORQUE FRIGORIFIQUE / HUMBER MOINS DE 501 KG SANS PERMIS E</t>
  </si>
  <si>
    <t>ASSOCIATION DES BROUZILS MEMBRE DU COMITE DES FETES</t>
  </si>
  <si>
    <t>DUREE DE LA LOCATION</t>
  </si>
  <si>
    <t xml:space="preserve">COMMUNE </t>
  </si>
  <si>
    <t>EXTERIEUR</t>
  </si>
  <si>
    <t>CAUTION</t>
  </si>
  <si>
    <t>1 JOUR</t>
  </si>
  <si>
    <t>2 JOURS</t>
  </si>
  <si>
    <t xml:space="preserve">BOUTEILLE DE GAZ </t>
  </si>
  <si>
    <t xml:space="preserve"> /Kg DE GAZ</t>
  </si>
  <si>
    <t>TOTAL 2</t>
  </si>
  <si>
    <t>TOTAL 3</t>
  </si>
  <si>
    <t>SIGNATURE CLIENT</t>
  </si>
  <si>
    <t>TEL pour location matériel : 06 07 42 05 81</t>
  </si>
  <si>
    <t>NET A PAYER (2+3)</t>
  </si>
  <si>
    <t xml:space="preserve">Pour tout règlement veuillez adresser votre chèque  a l'ordre du Comité des Fêtes des Brouzils  </t>
  </si>
  <si>
    <t>Au responsable Matériel :  Mr Jean Luc Baty, 4 rue du Stade les Brouzils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</si>
</sst>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-40C]_-;\-* #,##0.00\ [$€-40C]_-;_-* \-??\ [$€-40C]_-;_-@_-"/>
    <numFmt numFmtId="165" formatCode="#,##0&quot; €&quot;;[Red]\-#,##0&quot; €&quot;"/>
    <numFmt numFmtId="166" formatCode="0\ %"/>
    <numFmt numFmtId="167" formatCode="#,##0.00&quot; €&quot;;[Red]\-#,##0.00&quot; €&quot;"/>
    <numFmt numFmtId="168" formatCode="_-* #,##0.00\ _€_-;\-* #,##0.00\ _€_-;_-* \-??\ _€_-;_-@_-"/>
    <numFmt numFmtId="169" formatCode="_-* #,##0.00&quot; €&quot;_-;\-* #,##0.00&quot; €&quot;_-;_-* \-??&quot; €&quot;_-;_-@_-"/>
  </numFmts>
  <fonts count="8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7FEA0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D99694"/>
        <bgColor rgb="FFFF99CC"/>
      </patternFill>
    </fill>
    <fill>
      <patternFill patternType="solid">
        <fgColor rgb="FF558ED5"/>
        <bgColor rgb="FF808080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8" fontId="7" fillId="0" borderId="0" applyBorder="0" applyProtection="0"/>
    <xf numFmtId="169" fontId="7" fillId="0" borderId="0" applyBorder="0" applyProtection="0"/>
  </cellStyleXfs>
  <cellXfs count="5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2" borderId="10" xfId="0" applyFont="1" applyFill="1" applyBorder="1"/>
    <xf numFmtId="164" fontId="1" fillId="0" borderId="10" xfId="0" applyNumberFormat="1" applyFont="1" applyBorder="1"/>
    <xf numFmtId="0" fontId="1" fillId="0" borderId="11" xfId="0" applyFont="1" applyBorder="1"/>
    <xf numFmtId="0" fontId="1" fillId="2" borderId="11" xfId="0" applyFont="1" applyFill="1" applyBorder="1"/>
    <xf numFmtId="164" fontId="1" fillId="0" borderId="11" xfId="0" applyNumberFormat="1" applyFont="1" applyBorder="1"/>
    <xf numFmtId="0" fontId="4" fillId="0" borderId="11" xfId="0" applyFont="1" applyBorder="1"/>
    <xf numFmtId="165" fontId="1" fillId="0" borderId="11" xfId="0" applyNumberFormat="1" applyFont="1" applyBorder="1"/>
    <xf numFmtId="16" fontId="1" fillId="0" borderId="11" xfId="0" applyNumberFormat="1" applyFont="1" applyBorder="1" applyAlignment="1">
      <alignment horizontal="center"/>
    </xf>
    <xf numFmtId="16" fontId="1" fillId="0" borderId="11" xfId="0" applyNumberFormat="1" applyFont="1" applyBorder="1"/>
    <xf numFmtId="0" fontId="1" fillId="0" borderId="11" xfId="0" applyFont="1" applyBorder="1"/>
    <xf numFmtId="165" fontId="1" fillId="0" borderId="11" xfId="0" applyNumberFormat="1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 applyBorder="1"/>
    <xf numFmtId="0" fontId="1" fillId="3" borderId="11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12" xfId="0" applyFont="1" applyBorder="1"/>
    <xf numFmtId="166" fontId="1" fillId="0" borderId="11" xfId="0" applyNumberFormat="1" applyFont="1" applyBorder="1"/>
    <xf numFmtId="164" fontId="1" fillId="0" borderId="12" xfId="0" applyNumberFormat="1" applyFont="1" applyBorder="1"/>
    <xf numFmtId="164" fontId="1" fillId="2" borderId="11" xfId="0" applyNumberFormat="1" applyFont="1" applyFill="1" applyBorder="1"/>
    <xf numFmtId="0" fontId="1" fillId="0" borderId="15" xfId="0" applyFont="1" applyBorder="1"/>
    <xf numFmtId="0" fontId="1" fillId="0" borderId="16" xfId="0" applyFont="1" applyBorder="1"/>
    <xf numFmtId="164" fontId="1" fillId="0" borderId="11" xfId="0" applyNumberFormat="1" applyFont="1" applyBorder="1"/>
    <xf numFmtId="16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8" fontId="1" fillId="4" borderId="11" xfId="1" applyFont="1" applyFill="1" applyBorder="1" applyAlignment="1" applyProtection="1"/>
    <xf numFmtId="164" fontId="1" fillId="0" borderId="12" xfId="1" applyNumberFormat="1" applyFont="1" applyBorder="1" applyAlignment="1" applyProtection="1"/>
    <xf numFmtId="0" fontId="1" fillId="5" borderId="11" xfId="0" applyFont="1" applyFill="1" applyBorder="1"/>
    <xf numFmtId="169" fontId="1" fillId="0" borderId="11" xfId="2" applyFont="1" applyBorder="1" applyAlignment="1" applyProtection="1"/>
    <xf numFmtId="0" fontId="5" fillId="0" borderId="0" xfId="0" applyFont="1"/>
    <xf numFmtId="0" fontId="1" fillId="0" borderId="6" xfId="0" applyFont="1" applyBorder="1"/>
    <xf numFmtId="169" fontId="1" fillId="0" borderId="18" xfId="2" applyFont="1" applyBorder="1" applyAlignment="1" applyProtection="1"/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7FEA0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tabSelected="1" zoomScale="145" zoomScaleNormal="145" workbookViewId="0">
      <pane ySplit="1" topLeftCell="A2" activePane="bottomLeft" state="frozen"/>
      <selection pane="bottomLeft" activeCell="D39" sqref="D39"/>
    </sheetView>
  </sheetViews>
  <sheetFormatPr baseColWidth="10" defaultColWidth="9.140625" defaultRowHeight="15" x14ac:dyDescent="0.25"/>
  <cols>
    <col min="1" max="1" width="2" style="7" customWidth="1"/>
    <col min="2" max="2" width="33.7109375" style="7" customWidth="1"/>
    <col min="3" max="3" width="9.42578125" style="7" customWidth="1"/>
    <col min="4" max="4" width="11.140625" style="7" customWidth="1"/>
    <col min="5" max="5" width="8.7109375" style="7" customWidth="1"/>
    <col min="6" max="6" width="10.28515625" style="7" customWidth="1"/>
    <col min="7" max="7" width="27.140625" style="7" customWidth="1"/>
    <col min="8" max="8" width="7.7109375" style="7" customWidth="1"/>
    <col min="9" max="9" width="9.42578125" style="7" customWidth="1"/>
    <col min="10" max="10" width="6.85546875" style="7" customWidth="1"/>
    <col min="11" max="11" width="10.28515625" style="7" customWidth="1"/>
    <col min="12" max="1025" width="11.42578125" style="7"/>
  </cols>
  <sheetData>
    <row r="1" spans="2:11" ht="16.5" customHeight="1" x14ac:dyDescent="0.2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ht="9.9499999999999993" customHeight="1" x14ac:dyDescent="0.25">
      <c r="B2" s="8" t="s">
        <v>1</v>
      </c>
      <c r="H2" s="8" t="s">
        <v>2</v>
      </c>
    </row>
    <row r="3" spans="2:11" ht="9.9499999999999993" customHeight="1" x14ac:dyDescent="0.25">
      <c r="B3" s="8" t="s">
        <v>3</v>
      </c>
      <c r="E3" s="8" t="s">
        <v>4</v>
      </c>
      <c r="H3" s="8" t="s">
        <v>5</v>
      </c>
    </row>
    <row r="4" spans="2:11" ht="9.9499999999999993" customHeight="1" x14ac:dyDescent="0.25"/>
    <row r="5" spans="2:11" ht="12" customHeight="1" x14ac:dyDescent="0.25">
      <c r="B5" s="9" t="s">
        <v>6</v>
      </c>
      <c r="C5" s="10" t="s">
        <v>7</v>
      </c>
      <c r="D5" s="5" t="s">
        <v>8</v>
      </c>
      <c r="E5" s="4" t="s">
        <v>9</v>
      </c>
      <c r="F5" s="10" t="s">
        <v>10</v>
      </c>
      <c r="G5" s="10" t="s">
        <v>6</v>
      </c>
      <c r="H5" s="11" t="s">
        <v>11</v>
      </c>
      <c r="I5" s="4" t="s">
        <v>8</v>
      </c>
      <c r="J5" s="4" t="s">
        <v>12</v>
      </c>
      <c r="K5" s="12" t="s">
        <v>13</v>
      </c>
    </row>
    <row r="6" spans="2:11" ht="12.75" customHeight="1" x14ac:dyDescent="0.25">
      <c r="B6" s="13"/>
      <c r="C6" s="14"/>
      <c r="D6" s="5"/>
      <c r="E6" s="4"/>
      <c r="F6" s="14"/>
      <c r="G6" s="14"/>
      <c r="H6" s="15"/>
      <c r="I6" s="4"/>
      <c r="J6" s="4"/>
      <c r="K6" s="16"/>
    </row>
    <row r="7" spans="2:11" ht="12" customHeight="1" x14ac:dyDescent="0.25">
      <c r="B7" s="17" t="s">
        <v>14</v>
      </c>
      <c r="C7" s="17">
        <v>15</v>
      </c>
      <c r="D7" s="17">
        <v>20</v>
      </c>
      <c r="E7" s="18"/>
      <c r="F7" s="19">
        <f>E7*D7</f>
        <v>0</v>
      </c>
      <c r="G7" s="17" t="s">
        <v>15</v>
      </c>
      <c r="H7" s="17">
        <v>1</v>
      </c>
      <c r="I7" s="17">
        <v>3</v>
      </c>
      <c r="J7" s="18"/>
      <c r="K7" s="19">
        <f t="shared" ref="K7:K33" si="0">J7*I7</f>
        <v>0</v>
      </c>
    </row>
    <row r="8" spans="2:11" ht="12" customHeight="1" x14ac:dyDescent="0.25">
      <c r="B8" s="20" t="s">
        <v>16</v>
      </c>
      <c r="C8" s="20">
        <v>14</v>
      </c>
      <c r="D8" s="20" t="s">
        <v>17</v>
      </c>
      <c r="E8" s="21"/>
      <c r="F8" s="19"/>
      <c r="G8" s="20" t="s">
        <v>18</v>
      </c>
      <c r="H8" s="20">
        <v>1</v>
      </c>
      <c r="I8" s="20">
        <v>3</v>
      </c>
      <c r="J8" s="21"/>
      <c r="K8" s="22">
        <f t="shared" si="0"/>
        <v>0</v>
      </c>
    </row>
    <row r="9" spans="2:11" ht="12" customHeight="1" x14ac:dyDescent="0.25">
      <c r="B9" s="20" t="s">
        <v>19</v>
      </c>
      <c r="C9" s="20">
        <v>1</v>
      </c>
      <c r="D9" s="20">
        <v>80</v>
      </c>
      <c r="E9" s="21"/>
      <c r="F9" s="22">
        <f t="shared" ref="F9:F36" si="1">E9*D9</f>
        <v>0</v>
      </c>
      <c r="G9" s="20" t="s">
        <v>20</v>
      </c>
      <c r="H9" s="20">
        <v>4</v>
      </c>
      <c r="I9" s="20">
        <v>3</v>
      </c>
      <c r="J9" s="21"/>
      <c r="K9" s="22">
        <f t="shared" si="0"/>
        <v>0</v>
      </c>
    </row>
    <row r="10" spans="2:11" ht="12" customHeight="1" x14ac:dyDescent="0.25">
      <c r="B10" s="23" t="s">
        <v>21</v>
      </c>
      <c r="C10" s="20"/>
      <c r="D10" s="24">
        <v>500</v>
      </c>
      <c r="E10" s="21"/>
      <c r="F10" s="22">
        <f t="shared" si="1"/>
        <v>0</v>
      </c>
      <c r="G10" s="20" t="s">
        <v>22</v>
      </c>
      <c r="H10" s="20">
        <v>1</v>
      </c>
      <c r="I10" s="20">
        <v>3</v>
      </c>
      <c r="J10" s="21"/>
      <c r="K10" s="22">
        <f t="shared" si="0"/>
        <v>0</v>
      </c>
    </row>
    <row r="11" spans="2:11" ht="12" customHeight="1" x14ac:dyDescent="0.25">
      <c r="B11" s="20" t="s">
        <v>23</v>
      </c>
      <c r="C11" s="25" t="s">
        <v>24</v>
      </c>
      <c r="D11" s="20">
        <v>70</v>
      </c>
      <c r="E11" s="21"/>
      <c r="F11" s="22">
        <f t="shared" si="1"/>
        <v>0</v>
      </c>
      <c r="G11" s="20" t="s">
        <v>25</v>
      </c>
      <c r="H11" s="20">
        <v>1</v>
      </c>
      <c r="I11" s="20">
        <v>3</v>
      </c>
      <c r="J11" s="21"/>
      <c r="K11" s="22">
        <f t="shared" si="0"/>
        <v>0</v>
      </c>
    </row>
    <row r="12" spans="2:11" ht="12" customHeight="1" x14ac:dyDescent="0.25">
      <c r="B12" s="23" t="s">
        <v>26</v>
      </c>
      <c r="C12" s="26"/>
      <c r="D12" s="24">
        <v>500</v>
      </c>
      <c r="E12" s="21"/>
      <c r="F12" s="22">
        <f t="shared" si="1"/>
        <v>0</v>
      </c>
      <c r="G12" s="20" t="s">
        <v>27</v>
      </c>
      <c r="H12" s="20">
        <v>1</v>
      </c>
      <c r="I12" s="20">
        <v>3</v>
      </c>
      <c r="J12" s="21"/>
      <c r="K12" s="22">
        <f t="shared" si="0"/>
        <v>0</v>
      </c>
    </row>
    <row r="13" spans="2:11" ht="12" customHeight="1" x14ac:dyDescent="0.25">
      <c r="B13" s="20" t="s">
        <v>28</v>
      </c>
      <c r="C13" s="20">
        <v>43</v>
      </c>
      <c r="D13" s="20">
        <v>1</v>
      </c>
      <c r="E13" s="21"/>
      <c r="F13" s="22">
        <f t="shared" si="1"/>
        <v>0</v>
      </c>
      <c r="G13" s="20" t="s">
        <v>29</v>
      </c>
      <c r="H13" s="20">
        <v>2</v>
      </c>
      <c r="I13" s="20">
        <v>3</v>
      </c>
      <c r="J13" s="21"/>
      <c r="K13" s="22">
        <f t="shared" si="0"/>
        <v>0</v>
      </c>
    </row>
    <row r="14" spans="2:11" ht="12" customHeight="1" x14ac:dyDescent="0.25">
      <c r="B14" s="20" t="s">
        <v>30</v>
      </c>
      <c r="C14" s="20">
        <v>46</v>
      </c>
      <c r="D14" s="20">
        <v>1</v>
      </c>
      <c r="E14" s="21"/>
      <c r="F14" s="22">
        <f t="shared" si="1"/>
        <v>0</v>
      </c>
      <c r="G14" s="20" t="s">
        <v>31</v>
      </c>
      <c r="H14" s="20">
        <v>2</v>
      </c>
      <c r="I14" s="20">
        <v>2</v>
      </c>
      <c r="J14" s="21"/>
      <c r="K14" s="22">
        <f t="shared" si="0"/>
        <v>0</v>
      </c>
    </row>
    <row r="15" spans="2:11" ht="12" customHeight="1" x14ac:dyDescent="0.25">
      <c r="B15" s="20" t="s">
        <v>32</v>
      </c>
      <c r="C15" s="20">
        <v>17</v>
      </c>
      <c r="D15" s="20">
        <v>1</v>
      </c>
      <c r="E15" s="21"/>
      <c r="F15" s="22">
        <f t="shared" si="1"/>
        <v>0</v>
      </c>
      <c r="G15" s="20" t="s">
        <v>33</v>
      </c>
      <c r="H15" s="20">
        <v>1</v>
      </c>
      <c r="I15" s="20">
        <v>2</v>
      </c>
      <c r="J15" s="21"/>
      <c r="K15" s="22">
        <f t="shared" si="0"/>
        <v>0</v>
      </c>
    </row>
    <row r="16" spans="2:11" ht="12" customHeight="1" x14ac:dyDescent="0.25">
      <c r="B16" s="20" t="s">
        <v>34</v>
      </c>
      <c r="C16" s="20">
        <v>22</v>
      </c>
      <c r="D16" s="20">
        <v>1</v>
      </c>
      <c r="E16" s="21"/>
      <c r="F16" s="22">
        <f t="shared" si="1"/>
        <v>0</v>
      </c>
      <c r="G16" s="20" t="s">
        <v>35</v>
      </c>
      <c r="H16" s="20">
        <v>1</v>
      </c>
      <c r="I16" s="20">
        <v>2</v>
      </c>
      <c r="J16" s="21"/>
      <c r="K16" s="22">
        <f t="shared" si="0"/>
        <v>0</v>
      </c>
    </row>
    <row r="17" spans="2:11" ht="12" customHeight="1" x14ac:dyDescent="0.25">
      <c r="B17" s="20" t="s">
        <v>36</v>
      </c>
      <c r="C17" s="20">
        <v>35</v>
      </c>
      <c r="D17" s="20">
        <v>2</v>
      </c>
      <c r="E17" s="21"/>
      <c r="F17" s="22">
        <f t="shared" si="1"/>
        <v>0</v>
      </c>
      <c r="G17" s="20" t="s">
        <v>37</v>
      </c>
      <c r="H17" s="20">
        <v>1</v>
      </c>
      <c r="I17" s="20">
        <v>2</v>
      </c>
      <c r="J17" s="21"/>
      <c r="K17" s="22">
        <f t="shared" si="0"/>
        <v>0</v>
      </c>
    </row>
    <row r="18" spans="2:11" ht="12" customHeight="1" x14ac:dyDescent="0.25">
      <c r="B18" s="20" t="s">
        <v>38</v>
      </c>
      <c r="C18" s="20">
        <v>26</v>
      </c>
      <c r="D18" s="20">
        <v>3</v>
      </c>
      <c r="E18" s="21"/>
      <c r="F18" s="22">
        <f t="shared" si="1"/>
        <v>0</v>
      </c>
      <c r="G18" s="20" t="s">
        <v>39</v>
      </c>
      <c r="H18" s="20">
        <v>1</v>
      </c>
      <c r="I18" s="20">
        <v>2</v>
      </c>
      <c r="J18" s="21"/>
      <c r="K18" s="22">
        <f t="shared" si="0"/>
        <v>0</v>
      </c>
    </row>
    <row r="19" spans="2:11" ht="12" customHeight="1" x14ac:dyDescent="0.25">
      <c r="B19" s="20" t="s">
        <v>40</v>
      </c>
      <c r="C19" s="20">
        <v>15</v>
      </c>
      <c r="D19" s="20">
        <v>4</v>
      </c>
      <c r="E19" s="21"/>
      <c r="F19" s="22">
        <f t="shared" si="1"/>
        <v>0</v>
      </c>
      <c r="G19" s="20" t="s">
        <v>41</v>
      </c>
      <c r="H19" s="20">
        <v>1</v>
      </c>
      <c r="I19" s="20">
        <v>2</v>
      </c>
      <c r="J19" s="21"/>
      <c r="K19" s="22">
        <f t="shared" si="0"/>
        <v>0</v>
      </c>
    </row>
    <row r="20" spans="2:11" ht="12" customHeight="1" x14ac:dyDescent="0.25">
      <c r="B20" s="20" t="s">
        <v>42</v>
      </c>
      <c r="C20" s="20">
        <v>2</v>
      </c>
      <c r="D20" s="20">
        <v>15</v>
      </c>
      <c r="E20" s="21"/>
      <c r="F20" s="22">
        <f t="shared" si="1"/>
        <v>0</v>
      </c>
      <c r="G20" s="20" t="s">
        <v>43</v>
      </c>
      <c r="H20" s="20">
        <v>1</v>
      </c>
      <c r="I20" s="20">
        <v>2</v>
      </c>
      <c r="J20" s="21"/>
      <c r="K20" s="22">
        <f t="shared" si="0"/>
        <v>0</v>
      </c>
    </row>
    <row r="21" spans="2:11" ht="12" customHeight="1" x14ac:dyDescent="0.25">
      <c r="B21" s="20" t="s">
        <v>44</v>
      </c>
      <c r="C21" s="20">
        <v>1</v>
      </c>
      <c r="D21" s="20">
        <v>30</v>
      </c>
      <c r="E21" s="21"/>
      <c r="F21" s="22">
        <f t="shared" si="1"/>
        <v>0</v>
      </c>
      <c r="G21" s="20" t="s">
        <v>45</v>
      </c>
      <c r="H21" s="20">
        <v>1</v>
      </c>
      <c r="I21" s="20">
        <v>2</v>
      </c>
      <c r="J21" s="21"/>
      <c r="K21" s="22">
        <f t="shared" si="0"/>
        <v>0</v>
      </c>
    </row>
    <row r="22" spans="2:11" ht="12" customHeight="1" x14ac:dyDescent="0.25">
      <c r="B22" s="20" t="s">
        <v>46</v>
      </c>
      <c r="C22" s="20">
        <v>1</v>
      </c>
      <c r="D22" s="20">
        <v>40</v>
      </c>
      <c r="E22" s="21"/>
      <c r="F22" s="22">
        <f t="shared" si="1"/>
        <v>0</v>
      </c>
      <c r="G22" s="20" t="s">
        <v>47</v>
      </c>
      <c r="H22" s="20">
        <v>1</v>
      </c>
      <c r="I22" s="20">
        <v>2</v>
      </c>
      <c r="J22" s="21"/>
      <c r="K22" s="22">
        <f t="shared" si="0"/>
        <v>0</v>
      </c>
    </row>
    <row r="23" spans="2:11" ht="12" customHeight="1" x14ac:dyDescent="0.25">
      <c r="B23" s="20" t="s">
        <v>48</v>
      </c>
      <c r="C23" s="20">
        <v>10</v>
      </c>
      <c r="D23" s="20">
        <v>3.5</v>
      </c>
      <c r="E23" s="21"/>
      <c r="F23" s="22">
        <f t="shared" si="1"/>
        <v>0</v>
      </c>
      <c r="G23" s="20" t="s">
        <v>49</v>
      </c>
      <c r="H23" s="20">
        <v>3</v>
      </c>
      <c r="I23" s="20">
        <v>2</v>
      </c>
      <c r="J23" s="21"/>
      <c r="K23" s="22">
        <f t="shared" si="0"/>
        <v>0</v>
      </c>
    </row>
    <row r="24" spans="2:11" ht="12" customHeight="1" x14ac:dyDescent="0.25">
      <c r="B24" s="27" t="s">
        <v>50</v>
      </c>
      <c r="C24" s="20">
        <v>1</v>
      </c>
      <c r="D24" s="20">
        <v>15</v>
      </c>
      <c r="E24" s="21"/>
      <c r="F24" s="22">
        <f t="shared" si="1"/>
        <v>0</v>
      </c>
      <c r="G24" s="20" t="s">
        <v>51</v>
      </c>
      <c r="H24" s="20">
        <v>4</v>
      </c>
      <c r="I24" s="20">
        <v>3</v>
      </c>
      <c r="J24" s="21"/>
      <c r="K24" s="22">
        <f t="shared" si="0"/>
        <v>0</v>
      </c>
    </row>
    <row r="25" spans="2:11" ht="12" customHeight="1" x14ac:dyDescent="0.25">
      <c r="B25" s="20" t="s">
        <v>52</v>
      </c>
      <c r="C25" s="20">
        <v>4</v>
      </c>
      <c r="D25" s="20">
        <v>12</v>
      </c>
      <c r="E25" s="21"/>
      <c r="F25" s="22">
        <f t="shared" si="1"/>
        <v>0</v>
      </c>
      <c r="G25" s="20" t="s">
        <v>53</v>
      </c>
      <c r="H25" s="20">
        <v>1</v>
      </c>
      <c r="I25" s="20">
        <v>1</v>
      </c>
      <c r="J25" s="21"/>
      <c r="K25" s="22">
        <f t="shared" si="0"/>
        <v>0</v>
      </c>
    </row>
    <row r="26" spans="2:11" ht="12" customHeight="1" x14ac:dyDescent="0.25">
      <c r="B26" s="20" t="s">
        <v>54</v>
      </c>
      <c r="C26" s="20">
        <v>570</v>
      </c>
      <c r="D26" s="20">
        <v>0.2</v>
      </c>
      <c r="E26" s="21"/>
      <c r="F26" s="22">
        <f t="shared" si="1"/>
        <v>0</v>
      </c>
      <c r="G26" s="20" t="s">
        <v>55</v>
      </c>
      <c r="H26" s="20">
        <v>5</v>
      </c>
      <c r="I26" s="20">
        <v>1</v>
      </c>
      <c r="J26" s="21"/>
      <c r="K26" s="22">
        <f t="shared" si="0"/>
        <v>0</v>
      </c>
    </row>
    <row r="27" spans="2:11" ht="12" customHeight="1" x14ac:dyDescent="0.25">
      <c r="B27" s="20" t="s">
        <v>56</v>
      </c>
      <c r="C27" s="20">
        <v>1</v>
      </c>
      <c r="D27" s="20">
        <v>10</v>
      </c>
      <c r="E27" s="21"/>
      <c r="F27" s="22">
        <f t="shared" si="1"/>
        <v>0</v>
      </c>
      <c r="G27" s="20" t="s">
        <v>57</v>
      </c>
      <c r="H27" s="20">
        <v>2</v>
      </c>
      <c r="I27" s="20">
        <v>1</v>
      </c>
      <c r="J27" s="21"/>
      <c r="K27" s="22">
        <f t="shared" si="0"/>
        <v>0</v>
      </c>
    </row>
    <row r="28" spans="2:11" ht="12" customHeight="1" x14ac:dyDescent="0.25">
      <c r="B28" s="20" t="s">
        <v>58</v>
      </c>
      <c r="C28" s="20">
        <v>1</v>
      </c>
      <c r="D28" s="20">
        <v>30</v>
      </c>
      <c r="E28" s="21"/>
      <c r="F28" s="22">
        <f t="shared" si="1"/>
        <v>0</v>
      </c>
      <c r="G28" s="20" t="s">
        <v>59</v>
      </c>
      <c r="H28" s="20">
        <v>1</v>
      </c>
      <c r="I28" s="20">
        <v>1</v>
      </c>
      <c r="J28" s="21"/>
      <c r="K28" s="22">
        <f t="shared" si="0"/>
        <v>0</v>
      </c>
    </row>
    <row r="29" spans="2:11" ht="12" customHeight="1" x14ac:dyDescent="0.25">
      <c r="B29" s="20" t="s">
        <v>60</v>
      </c>
      <c r="C29" s="20">
        <v>4</v>
      </c>
      <c r="D29" s="20">
        <v>5</v>
      </c>
      <c r="E29" s="21"/>
      <c r="F29" s="22">
        <f t="shared" si="1"/>
        <v>0</v>
      </c>
      <c r="G29" s="20" t="s">
        <v>61</v>
      </c>
      <c r="H29" s="20">
        <v>2</v>
      </c>
      <c r="I29" s="20">
        <v>1</v>
      </c>
      <c r="J29" s="21"/>
      <c r="K29" s="22">
        <f t="shared" si="0"/>
        <v>0</v>
      </c>
    </row>
    <row r="30" spans="2:11" ht="12" customHeight="1" x14ac:dyDescent="0.25">
      <c r="B30" s="20" t="s">
        <v>62</v>
      </c>
      <c r="C30" s="20">
        <v>53</v>
      </c>
      <c r="D30" s="20">
        <v>1</v>
      </c>
      <c r="E30" s="21"/>
      <c r="F30" s="22">
        <f t="shared" si="1"/>
        <v>0</v>
      </c>
      <c r="G30" s="20" t="s">
        <v>63</v>
      </c>
      <c r="H30" s="20">
        <v>5</v>
      </c>
      <c r="I30" s="20">
        <v>0</v>
      </c>
      <c r="J30" s="21"/>
      <c r="K30" s="22">
        <f t="shared" si="0"/>
        <v>0</v>
      </c>
    </row>
    <row r="31" spans="2:11" ht="12" customHeight="1" x14ac:dyDescent="0.25">
      <c r="B31" s="20" t="s">
        <v>64</v>
      </c>
      <c r="C31" s="20">
        <v>1</v>
      </c>
      <c r="D31" s="20">
        <v>10</v>
      </c>
      <c r="E31" s="21"/>
      <c r="F31" s="22">
        <f t="shared" si="1"/>
        <v>0</v>
      </c>
      <c r="G31" s="20" t="s">
        <v>65</v>
      </c>
      <c r="H31" s="20">
        <v>1</v>
      </c>
      <c r="I31" s="20">
        <v>0</v>
      </c>
      <c r="J31" s="21"/>
      <c r="K31" s="22">
        <f t="shared" si="0"/>
        <v>0</v>
      </c>
    </row>
    <row r="32" spans="2:11" ht="12" customHeight="1" x14ac:dyDescent="0.25">
      <c r="B32" s="20" t="s">
        <v>66</v>
      </c>
      <c r="C32" s="20">
        <v>7</v>
      </c>
      <c r="D32" s="20">
        <v>2.5</v>
      </c>
      <c r="E32" s="21"/>
      <c r="F32" s="22">
        <f t="shared" si="1"/>
        <v>0</v>
      </c>
      <c r="G32" s="20" t="s">
        <v>67</v>
      </c>
      <c r="H32" s="20">
        <v>1</v>
      </c>
      <c r="I32" s="20">
        <v>1</v>
      </c>
      <c r="J32" s="21"/>
      <c r="K32" s="22">
        <f t="shared" si="0"/>
        <v>0</v>
      </c>
    </row>
    <row r="33" spans="1:13" ht="12" customHeight="1" x14ac:dyDescent="0.25">
      <c r="B33" s="20" t="s">
        <v>68</v>
      </c>
      <c r="C33" s="20">
        <v>20</v>
      </c>
      <c r="D33" s="20">
        <v>2.5</v>
      </c>
      <c r="E33" s="21"/>
      <c r="F33" s="22">
        <f t="shared" si="1"/>
        <v>0</v>
      </c>
      <c r="G33" s="20" t="s">
        <v>69</v>
      </c>
      <c r="H33" s="20">
        <v>12</v>
      </c>
      <c r="I33" s="20">
        <v>1</v>
      </c>
      <c r="J33" s="21"/>
      <c r="K33" s="22">
        <f t="shared" si="0"/>
        <v>0</v>
      </c>
    </row>
    <row r="34" spans="1:13" ht="12" customHeight="1" x14ac:dyDescent="0.25">
      <c r="B34" s="20" t="s">
        <v>70</v>
      </c>
      <c r="C34" s="20">
        <v>5</v>
      </c>
      <c r="D34" s="20">
        <v>2</v>
      </c>
      <c r="E34" s="21"/>
      <c r="F34" s="22">
        <f t="shared" si="1"/>
        <v>0</v>
      </c>
      <c r="G34" s="20" t="s">
        <v>71</v>
      </c>
      <c r="H34" s="20">
        <v>10</v>
      </c>
      <c r="I34" s="20" t="s">
        <v>17</v>
      </c>
      <c r="J34" s="21"/>
      <c r="K34" s="22"/>
    </row>
    <row r="35" spans="1:13" ht="12" customHeight="1" x14ac:dyDescent="0.25">
      <c r="B35" s="20" t="s">
        <v>72</v>
      </c>
      <c r="C35" s="20">
        <v>5</v>
      </c>
      <c r="D35" s="24">
        <v>3</v>
      </c>
      <c r="E35" s="21"/>
      <c r="F35" s="22">
        <f t="shared" si="1"/>
        <v>0</v>
      </c>
      <c r="G35" s="20" t="s">
        <v>73</v>
      </c>
      <c r="H35" s="20"/>
      <c r="I35" s="24">
        <v>20</v>
      </c>
      <c r="J35" s="21"/>
      <c r="K35" s="22">
        <f>J35*I35</f>
        <v>0</v>
      </c>
    </row>
    <row r="36" spans="1:13" ht="12" customHeight="1" x14ac:dyDescent="0.25">
      <c r="B36" s="20" t="s">
        <v>74</v>
      </c>
      <c r="C36" s="20">
        <v>2</v>
      </c>
      <c r="D36" s="24">
        <v>5</v>
      </c>
      <c r="E36" s="21"/>
      <c r="F36" s="22">
        <f t="shared" si="1"/>
        <v>0</v>
      </c>
      <c r="G36" s="20" t="s">
        <v>75</v>
      </c>
      <c r="H36" s="20">
        <v>20</v>
      </c>
      <c r="I36" s="20" t="s">
        <v>17</v>
      </c>
      <c r="J36" s="21"/>
      <c r="K36" s="22"/>
    </row>
    <row r="37" spans="1:13" ht="12" customHeight="1" x14ac:dyDescent="0.25">
      <c r="B37" s="20" t="s">
        <v>76</v>
      </c>
      <c r="C37" s="20">
        <v>4</v>
      </c>
      <c r="D37" s="20" t="s">
        <v>17</v>
      </c>
      <c r="E37" s="21"/>
      <c r="F37" s="22"/>
      <c r="G37" s="20" t="s">
        <v>77</v>
      </c>
      <c r="H37" s="20"/>
      <c r="I37" s="20"/>
      <c r="J37" s="21"/>
      <c r="K37" s="22"/>
    </row>
    <row r="38" spans="1:13" ht="12" customHeight="1" x14ac:dyDescent="0.25">
      <c r="B38" s="20" t="s">
        <v>78</v>
      </c>
      <c r="C38" s="20" t="s">
        <v>79</v>
      </c>
      <c r="D38" s="24">
        <v>10</v>
      </c>
      <c r="E38" s="21"/>
      <c r="F38" s="22">
        <f>E38*D38</f>
        <v>0</v>
      </c>
    </row>
    <row r="39" spans="1:13" ht="12" customHeight="1" x14ac:dyDescent="0.25">
      <c r="B39" s="23" t="s">
        <v>80</v>
      </c>
      <c r="C39" s="28" t="s">
        <v>81</v>
      </c>
      <c r="D39" s="24">
        <v>42</v>
      </c>
      <c r="E39" s="21"/>
      <c r="F39" s="22">
        <f>E39*D39</f>
        <v>0</v>
      </c>
    </row>
    <row r="40" spans="1:13" ht="4.5" customHeight="1" x14ac:dyDescent="0.25">
      <c r="B40" s="29"/>
      <c r="C40" s="29"/>
      <c r="D40" s="30"/>
      <c r="E40" s="29"/>
      <c r="F40" s="29"/>
    </row>
    <row r="41" spans="1:13" ht="12" customHeight="1" x14ac:dyDescent="0.25">
      <c r="E41" s="31" t="s">
        <v>82</v>
      </c>
      <c r="F41" s="22">
        <f>SUM(F7:F39)+ SUM(K7:K37)</f>
        <v>0</v>
      </c>
      <c r="J41" s="32"/>
      <c r="K41" s="33"/>
    </row>
    <row r="42" spans="1:13" ht="4.5" customHeight="1" x14ac:dyDescent="0.25"/>
    <row r="43" spans="1:13" ht="12" customHeight="1" x14ac:dyDescent="0.25">
      <c r="B43" s="34" t="s">
        <v>83</v>
      </c>
      <c r="C43" s="35"/>
      <c r="D43" s="35"/>
      <c r="E43" s="35"/>
      <c r="F43" s="36"/>
      <c r="G43" s="37" t="s">
        <v>84</v>
      </c>
      <c r="H43" s="35"/>
      <c r="I43" s="35"/>
      <c r="J43" s="35"/>
      <c r="K43" s="36"/>
    </row>
    <row r="44" spans="1:13" ht="11.25" customHeight="1" x14ac:dyDescent="0.25">
      <c r="A44" s="21"/>
      <c r="B44" s="20" t="s">
        <v>85</v>
      </c>
      <c r="C44" s="20"/>
      <c r="D44" s="20"/>
      <c r="E44" s="38">
        <v>0.5</v>
      </c>
      <c r="F44" s="39" t="str">
        <f>IF(A44=1,F41/2,"")</f>
        <v/>
      </c>
      <c r="G44" s="20" t="s">
        <v>86</v>
      </c>
      <c r="H44" s="27" t="s">
        <v>87</v>
      </c>
      <c r="I44" s="27" t="s">
        <v>88</v>
      </c>
      <c r="J44" s="20"/>
      <c r="K44" s="27" t="s">
        <v>89</v>
      </c>
    </row>
    <row r="45" spans="1:13" ht="11.1" customHeight="1" x14ac:dyDescent="0.25">
      <c r="A45" s="21">
        <v>1</v>
      </c>
      <c r="B45" s="20" t="s">
        <v>88</v>
      </c>
      <c r="C45" s="20"/>
      <c r="D45" s="20"/>
      <c r="E45" s="38"/>
      <c r="F45" s="39">
        <f>IF(A45=1,F41,"")</f>
        <v>0</v>
      </c>
      <c r="G45" s="20" t="s">
        <v>90</v>
      </c>
      <c r="H45" s="22">
        <v>30</v>
      </c>
      <c r="I45" s="22">
        <v>40</v>
      </c>
      <c r="J45" s="40"/>
      <c r="K45" s="22">
        <v>500</v>
      </c>
    </row>
    <row r="46" spans="1:13" ht="11.1" customHeight="1" x14ac:dyDescent="0.25">
      <c r="B46" s="41"/>
      <c r="C46" s="42"/>
      <c r="D46" s="42"/>
      <c r="E46" s="20"/>
      <c r="F46" s="20"/>
      <c r="G46" s="27" t="s">
        <v>91</v>
      </c>
      <c r="H46" s="22">
        <v>50</v>
      </c>
      <c r="I46" s="43">
        <v>65</v>
      </c>
      <c r="J46" s="40"/>
      <c r="K46" s="22">
        <v>500</v>
      </c>
    </row>
    <row r="47" spans="1:13" ht="3.75" customHeight="1" x14ac:dyDescent="0.25">
      <c r="G47" s="27"/>
      <c r="H47" s="24"/>
      <c r="I47" s="24"/>
      <c r="J47" s="20"/>
      <c r="K47" s="24"/>
    </row>
    <row r="48" spans="1:13" ht="11.1" customHeight="1" x14ac:dyDescent="0.25">
      <c r="B48" s="20" t="s">
        <v>92</v>
      </c>
      <c r="C48" s="20">
        <v>10</v>
      </c>
      <c r="D48" s="44">
        <v>3.5</v>
      </c>
      <c r="E48" s="21"/>
      <c r="F48" s="39">
        <f>D48*E48</f>
        <v>0</v>
      </c>
      <c r="G48" s="29"/>
      <c r="H48" s="29"/>
      <c r="I48" s="29"/>
      <c r="J48" s="29"/>
      <c r="K48" s="29"/>
      <c r="L48" s="29"/>
      <c r="M48" s="29"/>
    </row>
    <row r="49" spans="2:13" ht="11.1" customHeight="1" x14ac:dyDescent="0.25">
      <c r="D49" s="45" t="s">
        <v>93</v>
      </c>
      <c r="E49" s="46" t="s">
        <v>94</v>
      </c>
      <c r="F49" s="47">
        <f>SUM(F44:F45,F48)</f>
        <v>0</v>
      </c>
      <c r="G49" s="48" t="s">
        <v>95</v>
      </c>
      <c r="H49" s="49">
        <f>SUM(J45:J46)</f>
        <v>0</v>
      </c>
      <c r="J49" s="3" t="s">
        <v>96</v>
      </c>
      <c r="K49" s="3"/>
      <c r="L49" s="29"/>
      <c r="M49" s="29"/>
    </row>
    <row r="50" spans="2:13" ht="11.1" customHeight="1" x14ac:dyDescent="0.25">
      <c r="B50" s="50" t="s">
        <v>97</v>
      </c>
      <c r="G50" s="51" t="s">
        <v>98</v>
      </c>
      <c r="H50" s="52">
        <f>SUM(F49+H49)</f>
        <v>0</v>
      </c>
      <c r="I50" s="29"/>
      <c r="L50" s="29"/>
      <c r="M50" s="29"/>
    </row>
    <row r="51" spans="2:13" ht="11.1" customHeight="1" x14ac:dyDescent="0.25">
      <c r="B51" s="53" t="s">
        <v>99</v>
      </c>
      <c r="L51" s="29"/>
      <c r="M51" s="29"/>
    </row>
    <row r="52" spans="2:13" ht="12" customHeight="1" x14ac:dyDescent="0.25">
      <c r="B52" s="53" t="s">
        <v>100</v>
      </c>
      <c r="L52" s="29"/>
      <c r="M52" s="29"/>
    </row>
    <row r="53" spans="2:13" ht="12" customHeight="1" x14ac:dyDescent="0.25">
      <c r="L53" s="29"/>
      <c r="M53" s="29"/>
    </row>
    <row r="54" spans="2:13" ht="9.9499999999999993" customHeight="1" x14ac:dyDescent="0.25"/>
  </sheetData>
  <mergeCells count="6">
    <mergeCell ref="J49:K49"/>
    <mergeCell ref="B1:K1"/>
    <mergeCell ref="D5:D6"/>
    <mergeCell ref="E5:E6"/>
    <mergeCell ref="I5:I6"/>
    <mergeCell ref="J5:J6"/>
  </mergeCells>
  <pageMargins left="0.62986111111111098" right="0.23611111111111099" top="0" bottom="0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zoomScaleNormal="100" workbookViewId="0">
      <selection activeCell="I12" sqref="I12"/>
    </sheetView>
  </sheetViews>
  <sheetFormatPr baseColWidth="10" defaultColWidth="9.140625" defaultRowHeight="15" x14ac:dyDescent="0.25"/>
  <cols>
    <col min="1" max="1" width="10.7109375" customWidth="1"/>
    <col min="2" max="2" width="18.42578125" customWidth="1"/>
    <col min="3" max="6" width="10.7109375" customWidth="1"/>
    <col min="7" max="7" width="23" customWidth="1"/>
    <col min="8" max="1025" width="10.7109375" customWidth="1"/>
  </cols>
  <sheetData>
    <row r="3" spans="2:9" x14ac:dyDescent="0.25">
      <c r="B3" s="54"/>
      <c r="C3" s="54"/>
      <c r="D3" s="2"/>
      <c r="E3" s="54"/>
      <c r="F3" s="55"/>
      <c r="G3" s="54"/>
      <c r="H3" s="54"/>
      <c r="I3" s="1"/>
    </row>
    <row r="4" spans="2:9" x14ac:dyDescent="0.25">
      <c r="B4" s="56"/>
      <c r="C4" s="56"/>
      <c r="D4" s="2"/>
      <c r="E4" s="56"/>
      <c r="F4" s="55"/>
      <c r="G4" s="56"/>
      <c r="H4" s="56"/>
      <c r="I4" s="1"/>
    </row>
    <row r="5" spans="2:9" x14ac:dyDescent="0.25">
      <c r="B5" s="29"/>
      <c r="C5" s="29"/>
      <c r="D5" s="29"/>
      <c r="E5" s="29"/>
      <c r="F5" s="55"/>
      <c r="G5" s="29"/>
      <c r="H5" s="29"/>
      <c r="I5" s="29"/>
    </row>
    <row r="6" spans="2:9" x14ac:dyDescent="0.25">
      <c r="B6" s="29"/>
      <c r="C6" s="29"/>
      <c r="D6" s="29"/>
      <c r="E6" s="29"/>
      <c r="F6" s="55"/>
      <c r="G6" s="29"/>
      <c r="H6" s="29"/>
      <c r="I6" s="29"/>
    </row>
    <row r="7" spans="2:9" x14ac:dyDescent="0.25">
      <c r="B7" s="29"/>
      <c r="C7" s="29"/>
      <c r="D7" s="29"/>
      <c r="E7" s="30"/>
      <c r="F7" s="55"/>
      <c r="G7" s="29"/>
      <c r="H7" s="29"/>
      <c r="I7" s="29"/>
    </row>
    <row r="8" spans="2:9" x14ac:dyDescent="0.25">
      <c r="B8" s="29"/>
      <c r="C8" s="29"/>
      <c r="D8" s="29"/>
      <c r="E8" s="30"/>
      <c r="F8" s="55"/>
      <c r="G8" s="29"/>
      <c r="H8" s="29"/>
      <c r="I8" s="29"/>
    </row>
    <row r="9" spans="2:9" x14ac:dyDescent="0.25">
      <c r="B9" s="29"/>
      <c r="C9" s="29"/>
      <c r="D9" s="29"/>
      <c r="E9" s="29"/>
      <c r="F9" s="55"/>
      <c r="G9" s="29"/>
      <c r="H9" s="29"/>
      <c r="I9" s="29"/>
    </row>
    <row r="10" spans="2:9" x14ac:dyDescent="0.25">
      <c r="B10" s="29"/>
      <c r="C10" s="29"/>
      <c r="D10" s="29"/>
      <c r="E10" s="29"/>
      <c r="F10" s="55"/>
      <c r="G10" s="29"/>
      <c r="H10" s="29"/>
      <c r="I10" s="29"/>
    </row>
    <row r="11" spans="2:9" x14ac:dyDescent="0.25">
      <c r="B11" s="29"/>
      <c r="C11" s="29"/>
      <c r="D11" s="29"/>
      <c r="E11" s="29"/>
      <c r="F11" s="55"/>
      <c r="G11" s="29"/>
      <c r="H11" s="29"/>
      <c r="I11" s="29"/>
    </row>
    <row r="12" spans="2:9" x14ac:dyDescent="0.25">
      <c r="B12" s="29"/>
      <c r="C12" s="29"/>
      <c r="D12" s="29"/>
      <c r="E12" s="29"/>
      <c r="F12" s="55"/>
      <c r="G12" s="29"/>
      <c r="H12" s="29"/>
      <c r="I12" s="29"/>
    </row>
    <row r="13" spans="2:9" x14ac:dyDescent="0.25">
      <c r="B13" s="29"/>
      <c r="C13" s="29"/>
      <c r="D13" s="29"/>
      <c r="E13" s="29"/>
      <c r="F13" s="55"/>
      <c r="G13" s="29"/>
      <c r="H13" s="29"/>
      <c r="I13" s="29"/>
    </row>
    <row r="14" spans="2:9" x14ac:dyDescent="0.25">
      <c r="B14" s="29"/>
      <c r="C14" s="29"/>
      <c r="D14" s="29"/>
      <c r="E14" s="29"/>
      <c r="F14" s="55"/>
      <c r="G14" s="29"/>
      <c r="H14" s="29"/>
      <c r="I14" s="29"/>
    </row>
    <row r="15" spans="2:9" x14ac:dyDescent="0.25">
      <c r="B15" s="29"/>
      <c r="C15" s="29"/>
      <c r="D15" s="29"/>
      <c r="E15" s="29"/>
      <c r="F15" s="55"/>
      <c r="G15" s="29"/>
      <c r="H15" s="29"/>
      <c r="I15" s="29"/>
    </row>
    <row r="16" spans="2:9" x14ac:dyDescent="0.25">
      <c r="B16" s="29"/>
      <c r="C16" s="29"/>
      <c r="D16" s="29"/>
      <c r="E16" s="29"/>
      <c r="F16" s="55"/>
      <c r="G16" s="29"/>
      <c r="H16" s="29"/>
      <c r="I16" s="29"/>
    </row>
    <row r="17" spans="2:9" x14ac:dyDescent="0.25">
      <c r="B17" s="29"/>
      <c r="C17" s="29"/>
      <c r="D17" s="29"/>
      <c r="E17" s="29"/>
      <c r="F17" s="55"/>
      <c r="G17" s="29"/>
      <c r="H17" s="29"/>
      <c r="I17" s="29"/>
    </row>
    <row r="18" spans="2:9" x14ac:dyDescent="0.25">
      <c r="B18" s="29"/>
      <c r="C18" s="29"/>
      <c r="D18" s="29"/>
      <c r="E18" s="29"/>
      <c r="F18" s="55"/>
      <c r="G18" s="29"/>
      <c r="H18" s="29"/>
      <c r="I18" s="29"/>
    </row>
    <row r="19" spans="2:9" x14ac:dyDescent="0.25">
      <c r="B19" s="32"/>
      <c r="C19" s="29"/>
      <c r="D19" s="29"/>
      <c r="E19" s="29"/>
      <c r="F19" s="55"/>
      <c r="G19" s="29"/>
      <c r="H19" s="29"/>
      <c r="I19" s="29"/>
    </row>
    <row r="20" spans="2:9" x14ac:dyDescent="0.25">
      <c r="B20" s="29"/>
      <c r="C20" s="29"/>
      <c r="D20" s="29"/>
      <c r="E20" s="29"/>
      <c r="F20" s="55"/>
      <c r="G20" s="29"/>
      <c r="H20" s="29"/>
      <c r="I20" s="29"/>
    </row>
    <row r="21" spans="2:9" x14ac:dyDescent="0.25">
      <c r="B21" s="29"/>
      <c r="C21" s="29"/>
      <c r="D21" s="29"/>
      <c r="E21" s="29"/>
      <c r="F21" s="55"/>
      <c r="G21" s="29"/>
      <c r="H21" s="29"/>
      <c r="I21" s="29"/>
    </row>
    <row r="22" spans="2:9" x14ac:dyDescent="0.25">
      <c r="B22" s="29"/>
      <c r="C22" s="29"/>
      <c r="D22" s="29"/>
      <c r="E22" s="29"/>
      <c r="F22" s="55"/>
      <c r="G22" s="29"/>
      <c r="H22" s="29"/>
      <c r="I22" s="29"/>
    </row>
    <row r="23" spans="2:9" x14ac:dyDescent="0.25">
      <c r="B23" s="29"/>
      <c r="C23" s="29"/>
      <c r="D23" s="29"/>
      <c r="E23" s="29"/>
      <c r="F23" s="55"/>
      <c r="G23" s="29"/>
      <c r="H23" s="29"/>
      <c r="I23" s="29"/>
    </row>
    <row r="24" spans="2:9" x14ac:dyDescent="0.25">
      <c r="B24" s="29"/>
      <c r="C24" s="29"/>
      <c r="D24" s="29"/>
      <c r="E24" s="29"/>
      <c r="F24" s="55"/>
      <c r="G24" s="29"/>
      <c r="H24" s="29"/>
      <c r="I24" s="29"/>
    </row>
    <row r="25" spans="2:9" x14ac:dyDescent="0.25">
      <c r="B25" s="29"/>
      <c r="C25" s="29"/>
      <c r="D25" s="29"/>
      <c r="E25" s="29"/>
      <c r="F25" s="55"/>
      <c r="G25" s="29"/>
      <c r="H25" s="29"/>
      <c r="I25" s="29"/>
    </row>
    <row r="26" spans="2:9" x14ac:dyDescent="0.25">
      <c r="B26" s="29"/>
      <c r="C26" s="29"/>
      <c r="D26" s="29"/>
      <c r="E26" s="29"/>
      <c r="F26" s="55"/>
      <c r="G26" s="29"/>
      <c r="H26" s="29"/>
      <c r="I26" s="29"/>
    </row>
    <row r="27" spans="2:9" x14ac:dyDescent="0.25">
      <c r="B27" s="29"/>
      <c r="C27" s="29"/>
      <c r="D27" s="29"/>
      <c r="E27" s="29"/>
      <c r="F27" s="55"/>
      <c r="G27" s="29"/>
      <c r="H27" s="29"/>
      <c r="I27" s="29"/>
    </row>
    <row r="28" spans="2:9" x14ac:dyDescent="0.25">
      <c r="B28" s="29"/>
      <c r="C28" s="29"/>
      <c r="D28" s="29"/>
      <c r="E28" s="29"/>
      <c r="F28" s="55"/>
      <c r="G28" s="29"/>
      <c r="H28" s="29"/>
      <c r="I28" s="29"/>
    </row>
    <row r="29" spans="2:9" x14ac:dyDescent="0.25">
      <c r="B29" s="29"/>
      <c r="C29" s="29"/>
      <c r="D29" s="29"/>
      <c r="E29" s="29"/>
      <c r="F29" s="55"/>
      <c r="G29" s="29"/>
      <c r="H29" s="29"/>
      <c r="I29" s="29"/>
    </row>
    <row r="30" spans="2:9" x14ac:dyDescent="0.25">
      <c r="B30" s="29"/>
      <c r="C30" s="29"/>
      <c r="D30" s="29"/>
      <c r="E30" s="29"/>
      <c r="F30" s="55"/>
      <c r="G30" s="29"/>
      <c r="H30" s="29"/>
      <c r="I30" s="29"/>
    </row>
    <row r="31" spans="2:9" x14ac:dyDescent="0.25">
      <c r="B31" s="29"/>
      <c r="C31" s="29"/>
      <c r="D31" s="29"/>
      <c r="E31" s="29"/>
      <c r="F31" s="55"/>
      <c r="G31" s="29"/>
      <c r="H31" s="29"/>
      <c r="I31" s="29"/>
    </row>
    <row r="32" spans="2:9" x14ac:dyDescent="0.25">
      <c r="B32" s="29"/>
      <c r="C32" s="29"/>
      <c r="D32" s="29"/>
      <c r="E32" s="29"/>
      <c r="F32" s="55"/>
      <c r="G32" s="29"/>
      <c r="H32" s="29"/>
      <c r="I32" s="29"/>
    </row>
    <row r="33" spans="2:9" x14ac:dyDescent="0.25">
      <c r="B33" s="29"/>
      <c r="C33" s="29"/>
      <c r="D33" s="30"/>
      <c r="E33" s="30"/>
      <c r="F33" s="55"/>
      <c r="G33" s="29"/>
      <c r="H33" s="29"/>
      <c r="I33" s="29"/>
    </row>
    <row r="34" spans="2:9" x14ac:dyDescent="0.25">
      <c r="B34" s="29"/>
      <c r="C34" s="29"/>
      <c r="D34" s="30"/>
      <c r="E34" s="30"/>
      <c r="F34" s="55"/>
      <c r="G34" s="29"/>
      <c r="H34" s="29"/>
      <c r="I34" s="29"/>
    </row>
    <row r="35" spans="2:9" x14ac:dyDescent="0.25">
      <c r="B35" s="55"/>
      <c r="C35" s="55"/>
      <c r="D35" s="55"/>
      <c r="E35" s="55"/>
      <c r="F35" s="55"/>
      <c r="G35" s="29"/>
      <c r="H35" s="29"/>
      <c r="I35" s="29"/>
    </row>
    <row r="36" spans="2:9" x14ac:dyDescent="0.25">
      <c r="B36" s="55"/>
      <c r="C36" s="55"/>
      <c r="D36" s="55"/>
      <c r="E36" s="55"/>
      <c r="F36" s="55"/>
      <c r="G36" s="29"/>
      <c r="H36" s="29"/>
      <c r="I36" s="29"/>
    </row>
    <row r="37" spans="2:9" x14ac:dyDescent="0.25">
      <c r="B37" s="55"/>
      <c r="C37" s="55"/>
      <c r="D37" s="55"/>
      <c r="E37" s="55"/>
      <c r="F37" s="55"/>
      <c r="G37" s="29"/>
      <c r="H37" s="29"/>
      <c r="I37" s="29"/>
    </row>
  </sheetData>
  <mergeCells count="2">
    <mergeCell ref="D3:D4"/>
    <mergeCell ref="I3:I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sourisse</dc:creator>
  <dc:description/>
  <cp:lastModifiedBy>to</cp:lastModifiedBy>
  <cp:revision>0</cp:revision>
  <cp:lastPrinted>2019-04-04T07:56:46Z</cp:lastPrinted>
  <dcterms:created xsi:type="dcterms:W3CDTF">2015-06-16T19:18:23Z</dcterms:created>
  <dcterms:modified xsi:type="dcterms:W3CDTF">2019-04-04T07:57:09Z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